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45" windowHeight="7815"/>
  </bookViews>
  <sheets>
    <sheet name="Sample Cost" sheetId="2" r:id="rId1"/>
    <sheet name="Blank Calculator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13" i="2" s="1"/>
  <c r="H12" i="2"/>
  <c r="G12" i="2"/>
  <c r="H11" i="2"/>
  <c r="H10" i="2"/>
  <c r="G9" i="2"/>
  <c r="H9" i="2" s="1"/>
  <c r="G8" i="2"/>
  <c r="H8" i="2" s="1"/>
  <c r="H16" i="2" l="1"/>
  <c r="H14" i="2"/>
  <c r="H18" i="2" l="1"/>
  <c r="H19" i="2" s="1"/>
  <c r="I12" i="2" l="1"/>
  <c r="I8" i="2"/>
  <c r="I10" i="2"/>
  <c r="I16" i="2"/>
  <c r="I11" i="2"/>
  <c r="I13" i="2"/>
  <c r="I15" i="2"/>
  <c r="I14" i="2"/>
  <c r="I9" i="2"/>
  <c r="G13" i="1" l="1"/>
  <c r="H14" i="1" s="1"/>
  <c r="G12" i="1"/>
  <c r="H12" i="1" s="1"/>
  <c r="G9" i="1"/>
  <c r="H9" i="1" s="1"/>
  <c r="G8" i="1"/>
  <c r="H8" i="1" s="1"/>
  <c r="H11" i="1"/>
  <c r="H10" i="1"/>
  <c r="H13" i="1" l="1"/>
  <c r="H16" i="1"/>
  <c r="H18" i="1" s="1"/>
  <c r="H19" i="1" l="1"/>
  <c r="I14" i="1"/>
  <c r="I11" i="1"/>
  <c r="I12" i="1"/>
  <c r="I10" i="1"/>
  <c r="I15" i="1"/>
  <c r="I9" i="1"/>
  <c r="I16" i="1"/>
  <c r="I8" i="1"/>
  <c r="I13" i="1"/>
</calcChain>
</file>

<file path=xl/sharedStrings.xml><?xml version="1.0" encoding="utf-8"?>
<sst xmlns="http://schemas.openxmlformats.org/spreadsheetml/2006/main" count="76" uniqueCount="30">
  <si>
    <t>Activity</t>
  </si>
  <si>
    <t>Staff</t>
  </si>
  <si>
    <t>Hours</t>
  </si>
  <si>
    <t>Cost/Week</t>
  </si>
  <si>
    <t>Total Program Cost</t>
  </si>
  <si>
    <t>Administrative coordination and support</t>
  </si>
  <si>
    <t>ESL Instructor</t>
  </si>
  <si>
    <t>Initial set-up, meetings, &amp; job shadow</t>
  </si>
  <si>
    <t>Travel time</t>
  </si>
  <si>
    <t>Copies &amp; printing</t>
  </si>
  <si>
    <t>Other materials</t>
  </si>
  <si>
    <t>Total cost/hour</t>
  </si>
  <si>
    <t>Percentage of Total</t>
  </si>
  <si>
    <t>Director</t>
  </si>
  <si>
    <t>Hourly Rate</t>
  </si>
  <si>
    <t>Workplace Program Cost Breakdown</t>
  </si>
  <si>
    <t>Instruction (3), planning (3), &amp; curriculum prep (1)</t>
  </si>
  <si>
    <t>N/A</t>
  </si>
  <si>
    <t>Weeks in a semester:</t>
  </si>
  <si>
    <t>Assumption: 3 hr/week class</t>
  </si>
  <si>
    <t>Instructor mileage (reimbursed at federal rate)</t>
  </si>
  <si>
    <t>per week/total</t>
  </si>
  <si>
    <t>week</t>
  </si>
  <si>
    <t>total</t>
  </si>
  <si>
    <t>Total for program:</t>
  </si>
  <si>
    <t>Miles/class:</t>
  </si>
  <si>
    <t>Fill in the information in the highlighted cells; remove items if not applicable</t>
  </si>
  <si>
    <t>Personnel 20% fringe</t>
  </si>
  <si>
    <t>Personnel fringe (20%)</t>
  </si>
  <si>
    <t>Percent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</si>
</sst>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2"/>
      <color rgb="FF000000"/>
      <name val="Calibri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</font>
    <font>
      <b/>
      <sz val="12"/>
      <color theme="8"/>
      <name val="Calibri"/>
      <family val="2"/>
    </font>
    <font>
      <sz val="12"/>
      <color theme="5" tint="-0.249977111117893"/>
      <name val="Calibri"/>
      <family val="2"/>
    </font>
    <font>
      <sz val="12"/>
      <color rgb="FFC00000"/>
      <name val="Calibri"/>
      <family val="2"/>
    </font>
    <font>
      <b/>
      <sz val="12"/>
      <color theme="9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9" fontId="6" fillId="0" borderId="5" xfId="1" applyFont="1" applyBorder="1" applyAlignment="1">
      <alignment horizontal="right" vertical="center"/>
    </xf>
    <xf numFmtId="0" fontId="3" fillId="0" borderId="5" xfId="0" applyFont="1" applyBorder="1"/>
    <xf numFmtId="0" fontId="5" fillId="0" borderId="4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2" fontId="6" fillId="0" borderId="5" xfId="0" applyNumberFormat="1" applyFont="1" applyBorder="1" applyAlignment="1">
      <alignment horizontal="right" vertical="center"/>
    </xf>
    <xf numFmtId="2" fontId="6" fillId="2" borderId="5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2" fontId="8" fillId="0" borderId="5" xfId="0" applyNumberFormat="1" applyFont="1" applyBorder="1" applyAlignment="1">
      <alignment vertical="center"/>
    </xf>
    <xf numFmtId="0" fontId="5" fillId="3" borderId="4" xfId="0" applyFont="1" applyFill="1" applyBorder="1"/>
    <xf numFmtId="0" fontId="5" fillId="3" borderId="5" xfId="0" applyFont="1" applyFill="1" applyBorder="1"/>
    <xf numFmtId="0" fontId="6" fillId="3" borderId="5" xfId="0" applyFont="1" applyFill="1" applyBorder="1" applyAlignment="1">
      <alignment vertical="center"/>
    </xf>
    <xf numFmtId="0" fontId="5" fillId="3" borderId="7" xfId="0" applyFont="1" applyFill="1" applyBorder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2" fontId="6" fillId="0" borderId="6" xfId="0" applyNumberFormat="1" applyFont="1" applyBorder="1" applyAlignment="1">
      <alignment horizontal="right" vertical="center"/>
    </xf>
    <xf numFmtId="2" fontId="6" fillId="0" borderId="4" xfId="0" applyNumberFormat="1" applyFont="1" applyBorder="1" applyAlignment="1">
      <alignment horizontal="right" vertical="center"/>
    </xf>
    <xf numFmtId="9" fontId="6" fillId="0" borderId="6" xfId="1" applyFont="1" applyBorder="1" applyAlignment="1">
      <alignment horizontal="right"/>
    </xf>
    <xf numFmtId="9" fontId="6" fillId="0" borderId="4" xfId="1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workbookViewId="0">
      <selection activeCell="I8" sqref="I8"/>
    </sheetView>
  </sheetViews>
  <sheetFormatPr defaultRowHeight="15" x14ac:dyDescent="0.25"/>
  <cols>
    <col min="2" max="2" width="45" customWidth="1"/>
    <col min="3" max="3" width="18.42578125" bestFit="1" customWidth="1"/>
    <col min="4" max="4" width="12.5703125" bestFit="1" customWidth="1"/>
    <col min="5" max="5" width="7.5703125" customWidth="1"/>
    <col min="6" max="6" width="15.85546875" bestFit="1" customWidth="1"/>
    <col min="7" max="7" width="11.7109375" bestFit="1" customWidth="1"/>
    <col min="8" max="8" width="20" bestFit="1" customWidth="1"/>
    <col min="9" max="9" width="16.85546875" bestFit="1" customWidth="1"/>
  </cols>
  <sheetData>
    <row r="1" spans="2:9" ht="15.75" thickBot="1" x14ac:dyDescent="0.3"/>
    <row r="2" spans="2:9" ht="16.5" thickBot="1" x14ac:dyDescent="0.3">
      <c r="B2" s="41" t="s">
        <v>15</v>
      </c>
      <c r="C2" s="42"/>
      <c r="D2" s="42"/>
      <c r="E2" s="42"/>
      <c r="F2" s="42"/>
      <c r="G2" s="42"/>
      <c r="H2" s="43"/>
      <c r="I2" s="1"/>
    </row>
    <row r="3" spans="2:9" ht="16.5" thickBot="1" x14ac:dyDescent="0.3">
      <c r="B3" s="44" t="s">
        <v>19</v>
      </c>
      <c r="C3" s="45"/>
      <c r="D3" s="45"/>
      <c r="E3" s="45"/>
      <c r="F3" s="45"/>
      <c r="G3" s="45"/>
      <c r="H3" s="46"/>
      <c r="I3" s="1"/>
    </row>
    <row r="4" spans="2:9" ht="16.5" thickBot="1" x14ac:dyDescent="0.3">
      <c r="B4" s="23" t="s">
        <v>26</v>
      </c>
      <c r="C4" s="4"/>
      <c r="D4" s="4"/>
      <c r="E4" s="4"/>
      <c r="F4" s="4"/>
      <c r="G4" s="4"/>
      <c r="H4" s="5"/>
      <c r="I4" s="1"/>
    </row>
    <row r="5" spans="2:9" ht="16.5" thickBot="1" x14ac:dyDescent="0.3">
      <c r="B5" s="2" t="s">
        <v>18</v>
      </c>
      <c r="C5" s="3">
        <v>14</v>
      </c>
      <c r="D5" s="4"/>
      <c r="E5" s="4"/>
      <c r="F5" s="4"/>
      <c r="G5" s="4"/>
      <c r="H5" s="5"/>
      <c r="I5" s="1"/>
    </row>
    <row r="6" spans="2:9" ht="16.5" thickBot="1" x14ac:dyDescent="0.3">
      <c r="B6" s="28"/>
      <c r="C6" s="29"/>
      <c r="D6" s="29"/>
      <c r="E6" s="29"/>
      <c r="F6" s="29"/>
      <c r="G6" s="29"/>
      <c r="H6" s="29"/>
      <c r="I6" s="1"/>
    </row>
    <row r="7" spans="2:9" ht="16.5" thickBot="1" x14ac:dyDescent="0.3">
      <c r="B7" s="32" t="s">
        <v>0</v>
      </c>
      <c r="C7" s="33" t="s">
        <v>1</v>
      </c>
      <c r="D7" s="33" t="s">
        <v>14</v>
      </c>
      <c r="E7" s="34" t="s">
        <v>2</v>
      </c>
      <c r="F7" s="35" t="s">
        <v>21</v>
      </c>
      <c r="G7" s="33" t="s">
        <v>3</v>
      </c>
      <c r="H7" s="33" t="s">
        <v>4</v>
      </c>
      <c r="I7" s="37" t="s">
        <v>29</v>
      </c>
    </row>
    <row r="8" spans="2:9" ht="16.5" thickBot="1" x14ac:dyDescent="0.3">
      <c r="B8" s="8" t="s">
        <v>5</v>
      </c>
      <c r="C8" s="9" t="s">
        <v>13</v>
      </c>
      <c r="D8" s="10">
        <v>20</v>
      </c>
      <c r="E8" s="19">
        <v>3.5</v>
      </c>
      <c r="F8" s="9" t="s">
        <v>22</v>
      </c>
      <c r="G8" s="12">
        <f>D8*E8</f>
        <v>70</v>
      </c>
      <c r="H8" s="24">
        <f>G8*C5</f>
        <v>980</v>
      </c>
      <c r="I8" s="13">
        <f>H8/H18</f>
        <v>0.20198272841567219</v>
      </c>
    </row>
    <row r="9" spans="2:9" ht="15.75" customHeight="1" thickBot="1" x14ac:dyDescent="0.3">
      <c r="B9" s="8" t="s">
        <v>16</v>
      </c>
      <c r="C9" s="9" t="s">
        <v>6</v>
      </c>
      <c r="D9" s="10">
        <v>17</v>
      </c>
      <c r="E9" s="19">
        <v>7</v>
      </c>
      <c r="F9" s="9" t="s">
        <v>22</v>
      </c>
      <c r="G9" s="12">
        <f>D9*E9</f>
        <v>119</v>
      </c>
      <c r="H9" s="24">
        <f>G9*C5</f>
        <v>1666</v>
      </c>
      <c r="I9" s="13">
        <f>H9/H18</f>
        <v>0.34337063830664272</v>
      </c>
    </row>
    <row r="10" spans="2:9" ht="16.5" thickBot="1" x14ac:dyDescent="0.3">
      <c r="B10" s="8" t="s">
        <v>7</v>
      </c>
      <c r="C10" s="9" t="s">
        <v>13</v>
      </c>
      <c r="D10" s="10">
        <v>20</v>
      </c>
      <c r="E10" s="36">
        <v>10</v>
      </c>
      <c r="F10" s="26" t="s">
        <v>23</v>
      </c>
      <c r="G10" s="14" t="s">
        <v>17</v>
      </c>
      <c r="H10" s="24">
        <f>D10*E10</f>
        <v>200</v>
      </c>
      <c r="I10" s="13">
        <f>H10/H18</f>
        <v>4.1220964982790244E-2</v>
      </c>
    </row>
    <row r="11" spans="2:9" ht="16.5" thickBot="1" x14ac:dyDescent="0.3">
      <c r="B11" s="15"/>
      <c r="C11" s="9" t="s">
        <v>6</v>
      </c>
      <c r="D11" s="10">
        <v>17</v>
      </c>
      <c r="E11" s="36">
        <v>8</v>
      </c>
      <c r="F11" s="26" t="s">
        <v>23</v>
      </c>
      <c r="G11" s="14" t="s">
        <v>17</v>
      </c>
      <c r="H11" s="24">
        <f>D11*E11</f>
        <v>136</v>
      </c>
      <c r="I11" s="13">
        <f>H11/H18</f>
        <v>2.8030256188297364E-2</v>
      </c>
    </row>
    <row r="12" spans="2:9" ht="32.25" thickBot="1" x14ac:dyDescent="0.3">
      <c r="B12" s="8" t="s">
        <v>20</v>
      </c>
      <c r="C12" s="9" t="s">
        <v>6</v>
      </c>
      <c r="D12" s="11">
        <v>0.54500000000000004</v>
      </c>
      <c r="E12" s="16" t="s">
        <v>25</v>
      </c>
      <c r="F12" s="17">
        <v>10</v>
      </c>
      <c r="G12" s="18">
        <f>F12*D12</f>
        <v>5.45</v>
      </c>
      <c r="H12" s="24">
        <f>C5*G12</f>
        <v>76.3</v>
      </c>
      <c r="I12" s="13">
        <f>H12/H18</f>
        <v>1.5725798140934479E-2</v>
      </c>
    </row>
    <row r="13" spans="2:9" ht="16.5" thickBot="1" x14ac:dyDescent="0.3">
      <c r="B13" s="8" t="s">
        <v>8</v>
      </c>
      <c r="C13" s="9" t="s">
        <v>6</v>
      </c>
      <c r="D13" s="10">
        <v>17</v>
      </c>
      <c r="E13" s="19">
        <v>2</v>
      </c>
      <c r="F13" s="9" t="s">
        <v>22</v>
      </c>
      <c r="G13" s="12">
        <f>D13*E13</f>
        <v>34</v>
      </c>
      <c r="H13" s="24">
        <f>G13*C5</f>
        <v>476</v>
      </c>
      <c r="I13" s="13">
        <f>H13/H18</f>
        <v>9.8105896659040778E-2</v>
      </c>
    </row>
    <row r="14" spans="2:9" ht="16.5" thickBot="1" x14ac:dyDescent="0.3">
      <c r="B14" s="8" t="s">
        <v>9</v>
      </c>
      <c r="C14" s="7"/>
      <c r="D14" s="30"/>
      <c r="E14" s="31"/>
      <c r="F14" s="29"/>
      <c r="G14" s="20">
        <v>10</v>
      </c>
      <c r="H14" s="24">
        <f>G13*C5</f>
        <v>476</v>
      </c>
      <c r="I14" s="13">
        <f>H14/H18</f>
        <v>9.8105896659040778E-2</v>
      </c>
    </row>
    <row r="15" spans="2:9" ht="16.5" thickBot="1" x14ac:dyDescent="0.3">
      <c r="B15" s="8" t="s">
        <v>10</v>
      </c>
      <c r="C15" s="7"/>
      <c r="D15" s="30"/>
      <c r="E15" s="31"/>
      <c r="F15" s="29"/>
      <c r="G15" s="29"/>
      <c r="H15" s="25">
        <v>150</v>
      </c>
      <c r="I15" s="13">
        <f>H15/H18</f>
        <v>3.0915723737092681E-2</v>
      </c>
    </row>
    <row r="16" spans="2:9" ht="16.5" thickBot="1" x14ac:dyDescent="0.3">
      <c r="B16" s="21" t="s">
        <v>28</v>
      </c>
      <c r="C16" s="9" t="s">
        <v>6</v>
      </c>
      <c r="D16" s="30"/>
      <c r="E16" s="31"/>
      <c r="F16" s="29"/>
      <c r="G16" s="29"/>
      <c r="H16" s="47">
        <f>(SUM(H8:H11, H13))*0.2</f>
        <v>691.6</v>
      </c>
      <c r="I16" s="49">
        <f>H16/H18</f>
        <v>0.14254209691048866</v>
      </c>
    </row>
    <row r="17" spans="2:9" ht="16.5" thickBot="1" x14ac:dyDescent="0.3">
      <c r="B17" s="6"/>
      <c r="C17" s="9" t="s">
        <v>13</v>
      </c>
      <c r="D17" s="30"/>
      <c r="E17" s="31"/>
      <c r="F17" s="29"/>
      <c r="G17" s="29"/>
      <c r="H17" s="48"/>
      <c r="I17" s="50"/>
    </row>
    <row r="18" spans="2:9" ht="16.5" thickBot="1" x14ac:dyDescent="0.3">
      <c r="B18" s="28"/>
      <c r="C18" s="29"/>
      <c r="D18" s="31"/>
      <c r="E18" s="38" t="s">
        <v>24</v>
      </c>
      <c r="F18" s="39"/>
      <c r="G18" s="40"/>
      <c r="H18" s="22">
        <f>SUM(H8:H17)</f>
        <v>4851.9000000000005</v>
      </c>
      <c r="I18" s="30"/>
    </row>
    <row r="19" spans="2:9" ht="16.5" thickBot="1" x14ac:dyDescent="0.3">
      <c r="B19" s="28"/>
      <c r="C19" s="29"/>
      <c r="D19" s="31"/>
      <c r="E19" s="38" t="s">
        <v>11</v>
      </c>
      <c r="F19" s="39"/>
      <c r="G19" s="40"/>
      <c r="H19" s="27">
        <f>H18/(C5*3)</f>
        <v>115.52142857142859</v>
      </c>
      <c r="I19" s="30"/>
    </row>
  </sheetData>
  <mergeCells count="6">
    <mergeCell ref="E19:G19"/>
    <mergeCell ref="B2:H2"/>
    <mergeCell ref="B3:H3"/>
    <mergeCell ref="H16:H17"/>
    <mergeCell ref="I16:I17"/>
    <mergeCell ref="E18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K14" sqref="K14"/>
    </sheetView>
  </sheetViews>
  <sheetFormatPr defaultRowHeight="15" x14ac:dyDescent="0.25"/>
  <cols>
    <col min="2" max="2" width="45" customWidth="1"/>
    <col min="3" max="3" width="18.42578125" bestFit="1" customWidth="1"/>
    <col min="4" max="4" width="12.5703125" bestFit="1" customWidth="1"/>
    <col min="5" max="5" width="7.5703125" customWidth="1"/>
    <col min="6" max="6" width="15.85546875" bestFit="1" customWidth="1"/>
    <col min="7" max="7" width="11.7109375" bestFit="1" customWidth="1"/>
    <col min="8" max="8" width="20" bestFit="1" customWidth="1"/>
    <col min="9" max="9" width="20.42578125" bestFit="1" customWidth="1"/>
  </cols>
  <sheetData>
    <row r="1" spans="2:9" ht="15.75" thickBot="1" x14ac:dyDescent="0.3"/>
    <row r="2" spans="2:9" ht="16.5" thickBot="1" x14ac:dyDescent="0.3">
      <c r="B2" s="41" t="s">
        <v>15</v>
      </c>
      <c r="C2" s="42"/>
      <c r="D2" s="42"/>
      <c r="E2" s="42"/>
      <c r="F2" s="42"/>
      <c r="G2" s="42"/>
      <c r="H2" s="43"/>
      <c r="I2" s="1"/>
    </row>
    <row r="3" spans="2:9" ht="16.5" thickBot="1" x14ac:dyDescent="0.3">
      <c r="B3" s="44" t="s">
        <v>19</v>
      </c>
      <c r="C3" s="45"/>
      <c r="D3" s="45"/>
      <c r="E3" s="45"/>
      <c r="F3" s="45"/>
      <c r="G3" s="45"/>
      <c r="H3" s="46"/>
      <c r="I3" s="1"/>
    </row>
    <row r="4" spans="2:9" ht="16.5" thickBot="1" x14ac:dyDescent="0.3">
      <c r="B4" s="23" t="s">
        <v>26</v>
      </c>
      <c r="C4" s="4"/>
      <c r="D4" s="4"/>
      <c r="E4" s="4"/>
      <c r="F4" s="4"/>
      <c r="G4" s="4"/>
      <c r="H4" s="5"/>
      <c r="I4" s="1"/>
    </row>
    <row r="5" spans="2:9" ht="16.5" thickBot="1" x14ac:dyDescent="0.3">
      <c r="B5" s="2" t="s">
        <v>18</v>
      </c>
      <c r="C5" s="3">
        <v>14</v>
      </c>
      <c r="D5" s="4"/>
      <c r="E5" s="4"/>
      <c r="F5" s="4"/>
      <c r="G5" s="4"/>
      <c r="H5" s="5"/>
      <c r="I5" s="1"/>
    </row>
    <row r="6" spans="2:9" ht="16.5" thickBot="1" x14ac:dyDescent="0.3">
      <c r="B6" s="28"/>
      <c r="C6" s="29"/>
      <c r="D6" s="29"/>
      <c r="E6" s="29"/>
      <c r="F6" s="29"/>
      <c r="G6" s="29"/>
      <c r="H6" s="29"/>
      <c r="I6" s="1"/>
    </row>
    <row r="7" spans="2:9" ht="16.5" thickBot="1" x14ac:dyDescent="0.3">
      <c r="B7" s="32" t="s">
        <v>0</v>
      </c>
      <c r="C7" s="33" t="s">
        <v>1</v>
      </c>
      <c r="D7" s="33" t="s">
        <v>14</v>
      </c>
      <c r="E7" s="34" t="s">
        <v>2</v>
      </c>
      <c r="F7" s="35" t="s">
        <v>21</v>
      </c>
      <c r="G7" s="33" t="s">
        <v>3</v>
      </c>
      <c r="H7" s="33" t="s">
        <v>4</v>
      </c>
      <c r="I7" s="33" t="s">
        <v>12</v>
      </c>
    </row>
    <row r="8" spans="2:9" ht="16.5" thickBot="1" x14ac:dyDescent="0.3">
      <c r="B8" s="8" t="s">
        <v>5</v>
      </c>
      <c r="C8" s="9" t="s">
        <v>13</v>
      </c>
      <c r="D8" s="10"/>
      <c r="E8" s="19">
        <v>3.5</v>
      </c>
      <c r="F8" s="9" t="s">
        <v>22</v>
      </c>
      <c r="G8" s="12">
        <f>D8*E8</f>
        <v>0</v>
      </c>
      <c r="H8" s="24">
        <f>G8*C5</f>
        <v>0</v>
      </c>
      <c r="I8" s="13" t="e">
        <f>H8/H18</f>
        <v>#DIV/0!</v>
      </c>
    </row>
    <row r="9" spans="2:9" ht="15.75" customHeight="1" thickBot="1" x14ac:dyDescent="0.3">
      <c r="B9" s="8" t="s">
        <v>16</v>
      </c>
      <c r="C9" s="9" t="s">
        <v>6</v>
      </c>
      <c r="D9" s="10"/>
      <c r="E9" s="19">
        <v>7</v>
      </c>
      <c r="F9" s="9" t="s">
        <v>22</v>
      </c>
      <c r="G9" s="12">
        <f>D9*E9</f>
        <v>0</v>
      </c>
      <c r="H9" s="24">
        <f>G9*C5</f>
        <v>0</v>
      </c>
      <c r="I9" s="13" t="e">
        <f>H9/H18</f>
        <v>#DIV/0!</v>
      </c>
    </row>
    <row r="10" spans="2:9" ht="16.5" thickBot="1" x14ac:dyDescent="0.3">
      <c r="B10" s="8" t="s">
        <v>7</v>
      </c>
      <c r="C10" s="9" t="s">
        <v>13</v>
      </c>
      <c r="D10" s="10"/>
      <c r="E10" s="36">
        <v>10</v>
      </c>
      <c r="F10" s="26" t="s">
        <v>23</v>
      </c>
      <c r="G10" s="14" t="s">
        <v>17</v>
      </c>
      <c r="H10" s="24">
        <f>D10*E10</f>
        <v>0</v>
      </c>
      <c r="I10" s="13" t="e">
        <f>H10/H18</f>
        <v>#DIV/0!</v>
      </c>
    </row>
    <row r="11" spans="2:9" ht="16.5" thickBot="1" x14ac:dyDescent="0.3">
      <c r="B11" s="15"/>
      <c r="C11" s="9" t="s">
        <v>6</v>
      </c>
      <c r="D11" s="10"/>
      <c r="E11" s="36">
        <v>8</v>
      </c>
      <c r="F11" s="26" t="s">
        <v>23</v>
      </c>
      <c r="G11" s="14" t="s">
        <v>17</v>
      </c>
      <c r="H11" s="24">
        <f>D11*E11</f>
        <v>0</v>
      </c>
      <c r="I11" s="13" t="e">
        <f>H11/H18</f>
        <v>#DIV/0!</v>
      </c>
    </row>
    <row r="12" spans="2:9" ht="32.25" thickBot="1" x14ac:dyDescent="0.3">
      <c r="B12" s="8" t="s">
        <v>20</v>
      </c>
      <c r="C12" s="9" t="s">
        <v>6</v>
      </c>
      <c r="D12" s="11">
        <v>0.54500000000000004</v>
      </c>
      <c r="E12" s="16" t="s">
        <v>25</v>
      </c>
      <c r="F12" s="17"/>
      <c r="G12" s="18">
        <f>F12*D12</f>
        <v>0</v>
      </c>
      <c r="H12" s="24">
        <f>C5*G12</f>
        <v>0</v>
      </c>
      <c r="I12" s="13" t="e">
        <f>H12/H18</f>
        <v>#DIV/0!</v>
      </c>
    </row>
    <row r="13" spans="2:9" ht="16.5" thickBot="1" x14ac:dyDescent="0.3">
      <c r="B13" s="8" t="s">
        <v>8</v>
      </c>
      <c r="C13" s="9" t="s">
        <v>6</v>
      </c>
      <c r="D13" s="10"/>
      <c r="E13" s="19">
        <v>2</v>
      </c>
      <c r="F13" s="9" t="s">
        <v>22</v>
      </c>
      <c r="G13" s="12">
        <f>D13*E13</f>
        <v>0</v>
      </c>
      <c r="H13" s="24">
        <f>G13*C5</f>
        <v>0</v>
      </c>
      <c r="I13" s="13" t="e">
        <f>H13/H18</f>
        <v>#DIV/0!</v>
      </c>
    </row>
    <row r="14" spans="2:9" ht="16.5" thickBot="1" x14ac:dyDescent="0.3">
      <c r="B14" s="8" t="s">
        <v>9</v>
      </c>
      <c r="C14" s="7"/>
      <c r="D14" s="30"/>
      <c r="E14" s="31"/>
      <c r="F14" s="29"/>
      <c r="G14" s="20"/>
      <c r="H14" s="24">
        <f>G13*C5</f>
        <v>0</v>
      </c>
      <c r="I14" s="13" t="e">
        <f>H14/H18</f>
        <v>#DIV/0!</v>
      </c>
    </row>
    <row r="15" spans="2:9" ht="16.5" thickBot="1" x14ac:dyDescent="0.3">
      <c r="B15" s="8" t="s">
        <v>10</v>
      </c>
      <c r="C15" s="7"/>
      <c r="D15" s="30"/>
      <c r="E15" s="31"/>
      <c r="F15" s="29"/>
      <c r="G15" s="29"/>
      <c r="H15" s="25"/>
      <c r="I15" s="13" t="e">
        <f>H15/H18</f>
        <v>#DIV/0!</v>
      </c>
    </row>
    <row r="16" spans="2:9" ht="16.5" thickBot="1" x14ac:dyDescent="0.3">
      <c r="B16" s="21" t="s">
        <v>27</v>
      </c>
      <c r="C16" s="9" t="s">
        <v>6</v>
      </c>
      <c r="D16" s="30"/>
      <c r="E16" s="31"/>
      <c r="F16" s="29"/>
      <c r="G16" s="29"/>
      <c r="H16" s="47">
        <f>(SUM(H8:H11, H13))*0.2</f>
        <v>0</v>
      </c>
      <c r="I16" s="49" t="e">
        <f>H16/H18</f>
        <v>#DIV/0!</v>
      </c>
    </row>
    <row r="17" spans="2:9" ht="16.5" thickBot="1" x14ac:dyDescent="0.3">
      <c r="B17" s="6"/>
      <c r="C17" s="9" t="s">
        <v>13</v>
      </c>
      <c r="D17" s="30"/>
      <c r="E17" s="31"/>
      <c r="F17" s="29"/>
      <c r="G17" s="29"/>
      <c r="H17" s="48"/>
      <c r="I17" s="50"/>
    </row>
    <row r="18" spans="2:9" ht="16.5" thickBot="1" x14ac:dyDescent="0.3">
      <c r="B18" s="28"/>
      <c r="C18" s="29"/>
      <c r="D18" s="31"/>
      <c r="E18" s="38" t="s">
        <v>24</v>
      </c>
      <c r="F18" s="39"/>
      <c r="G18" s="40"/>
      <c r="H18" s="22">
        <f>SUM(H8:H17)</f>
        <v>0</v>
      </c>
      <c r="I18" s="30"/>
    </row>
    <row r="19" spans="2:9" ht="16.5" thickBot="1" x14ac:dyDescent="0.3">
      <c r="B19" s="28"/>
      <c r="C19" s="29"/>
      <c r="D19" s="31"/>
      <c r="E19" s="38" t="s">
        <v>11</v>
      </c>
      <c r="F19" s="39"/>
      <c r="G19" s="40"/>
      <c r="H19" s="27">
        <f>H18/(C5*3)</f>
        <v>0</v>
      </c>
      <c r="I19" s="30"/>
    </row>
  </sheetData>
  <mergeCells count="6">
    <mergeCell ref="E18:G18"/>
    <mergeCell ref="E19:G19"/>
    <mergeCell ref="I16:I17"/>
    <mergeCell ref="B2:H2"/>
    <mergeCell ref="B3:H3"/>
    <mergeCell ref="H16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Cost</vt:lpstr>
      <vt:lpstr>Blank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2020-01-08T18:06:13Z</dcterms:modified>
</cp:coreProperties>
</file>